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m\OneDrive\Escritorio\"/>
    </mc:Choice>
  </mc:AlternateContent>
  <xr:revisionPtr revIDLastSave="0" documentId="13_ncr:1_{BF536CD4-EB16-4C80-A44C-86942DFC0E1C}" xr6:coauthVersionLast="47" xr6:coauthVersionMax="47" xr10:uidLastSave="{00000000-0000-0000-0000-000000000000}"/>
  <workbookProtection workbookAlgorithmName="SHA-512" workbookHashValue="wjyZO4KfINYinf9TsDOzFVUtHDjQRArmaD3YtqIKht//N+2pxyj5kSHCngReBMz3lR/uZoyRPBgSej7bvtSskg==" workbookSaltValue="VAYJz4GRbEN0e2e9sYcE7A==" workbookSpinCount="100000" lockStructure="1"/>
  <bookViews>
    <workbookView xWindow="-120" yWindow="-120" windowWidth="20730" windowHeight="11040" xr2:uid="{00000000-000D-0000-FFFF-FFFF00000000}"/>
  </bookViews>
  <sheets>
    <sheet name="Leasing" sheetId="8" r:id="rId1"/>
    <sheet name="Leasing_2" sheetId="16" state="hidden" r:id="rId2"/>
    <sheet name="Leasing Solution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6" l="1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I4" i="16"/>
  <c r="C10" i="16" s="1"/>
  <c r="D10" i="16" s="1"/>
  <c r="G10" i="16" l="1"/>
  <c r="F10" i="16"/>
  <c r="F11" i="16" l="1"/>
  <c r="C11" i="16"/>
  <c r="D11" i="16" s="1"/>
  <c r="G11" i="16"/>
  <c r="G12" i="16" l="1"/>
  <c r="C12" i="16"/>
  <c r="D12" i="16" s="1"/>
  <c r="F12" i="16" s="1"/>
  <c r="F13" i="16" l="1"/>
  <c r="C13" i="16"/>
  <c r="D13" i="16" s="1"/>
  <c r="G13" i="16"/>
  <c r="C14" i="16" l="1"/>
  <c r="D14" i="16" s="1"/>
  <c r="F14" i="16" s="1"/>
  <c r="F15" i="16" l="1"/>
  <c r="C15" i="16"/>
  <c r="D15" i="16" s="1"/>
  <c r="G14" i="16"/>
  <c r="G15" i="16" s="1"/>
  <c r="C16" i="16" l="1"/>
  <c r="D16" i="16" s="1"/>
  <c r="F16" i="16" s="1"/>
  <c r="C17" i="16" l="1"/>
  <c r="D17" i="16" s="1"/>
  <c r="F17" i="16" s="1"/>
  <c r="G16" i="16"/>
  <c r="F18" i="16" l="1"/>
  <c r="C18" i="16"/>
  <c r="D18" i="16" s="1"/>
  <c r="G17" i="16"/>
  <c r="G18" i="16" s="1"/>
  <c r="C19" i="16" l="1"/>
  <c r="D19" i="16" s="1"/>
  <c r="F19" i="16" s="1"/>
  <c r="F20" i="16" l="1"/>
  <c r="C20" i="16"/>
  <c r="D20" i="16" s="1"/>
  <c r="G19" i="16"/>
  <c r="G20" i="16" s="1"/>
  <c r="G21" i="16" l="1"/>
  <c r="C21" i="16"/>
  <c r="D21" i="16" s="1"/>
  <c r="F21" i="16" s="1"/>
  <c r="C22" i="16" l="1"/>
  <c r="D22" i="16" s="1"/>
  <c r="F22" i="16" s="1"/>
  <c r="F23" i="16" l="1"/>
  <c r="C23" i="16"/>
  <c r="D23" i="16" s="1"/>
  <c r="G22" i="16"/>
  <c r="G23" i="16" s="1"/>
  <c r="G24" i="16" l="1"/>
  <c r="C24" i="16"/>
  <c r="D24" i="16" s="1"/>
  <c r="F24" i="16"/>
  <c r="C25" i="16" l="1"/>
  <c r="D25" i="16" s="1"/>
  <c r="F25" i="16" s="1"/>
  <c r="F26" i="16" l="1"/>
  <c r="C26" i="16"/>
  <c r="D26" i="16" s="1"/>
  <c r="G25" i="16"/>
  <c r="G26" i="16" s="1"/>
  <c r="G27" i="16" l="1"/>
  <c r="C27" i="16"/>
  <c r="D27" i="16" s="1"/>
  <c r="F27" i="16" s="1"/>
  <c r="C28" i="16" l="1"/>
  <c r="D28" i="16" s="1"/>
  <c r="F28" i="16" s="1"/>
  <c r="F29" i="16" l="1"/>
  <c r="C29" i="16"/>
  <c r="D29" i="16" s="1"/>
  <c r="G28" i="16"/>
  <c r="G29" i="16" s="1"/>
  <c r="G30" i="16" l="1"/>
  <c r="C30" i="16"/>
  <c r="D30" i="16" s="1"/>
  <c r="F30" i="16"/>
  <c r="F31" i="16" l="1"/>
  <c r="C31" i="16"/>
  <c r="D31" i="16" s="1"/>
  <c r="G31" i="16"/>
  <c r="G32" i="16" l="1"/>
  <c r="C32" i="16"/>
  <c r="D32" i="16" s="1"/>
  <c r="F32" i="16"/>
  <c r="C33" i="16" l="1"/>
  <c r="D33" i="16" s="1"/>
  <c r="F33" i="16" s="1"/>
  <c r="F34" i="16" l="1"/>
  <c r="C34" i="16"/>
  <c r="D34" i="16" s="1"/>
  <c r="G33" i="16"/>
  <c r="G34" i="16" s="1"/>
  <c r="C35" i="16" l="1"/>
  <c r="D35" i="16" s="1"/>
  <c r="G35" i="16" s="1"/>
  <c r="F35" i="16" l="1"/>
  <c r="C36" i="16" l="1"/>
  <c r="D36" i="16" s="1"/>
  <c r="G36" i="16" s="1"/>
  <c r="F36" i="16" l="1"/>
  <c r="C37" i="16" l="1"/>
  <c r="D37" i="16" s="1"/>
  <c r="G37" i="16" s="1"/>
  <c r="F37" i="16" l="1"/>
  <c r="C38" i="16" l="1"/>
  <c r="D38" i="16" s="1"/>
  <c r="G38" i="16" s="1"/>
  <c r="F38" i="16" l="1"/>
  <c r="C39" i="16" l="1"/>
  <c r="D39" i="16" s="1"/>
  <c r="G39" i="16" s="1"/>
  <c r="F39" i="16" l="1"/>
  <c r="C40" i="16" l="1"/>
  <c r="D40" i="16" s="1"/>
  <c r="G40" i="16" s="1"/>
  <c r="F40" i="16"/>
  <c r="C41" i="16" l="1"/>
  <c r="D41" i="16" s="1"/>
  <c r="F41" i="16"/>
  <c r="G41" i="16"/>
  <c r="C42" i="16" l="1"/>
  <c r="D42" i="16" s="1"/>
  <c r="G42" i="16" s="1"/>
  <c r="F42" i="16" l="1"/>
  <c r="C43" i="16" l="1"/>
  <c r="D43" i="16" s="1"/>
  <c r="G43" i="16" s="1"/>
  <c r="F43" i="16" l="1"/>
  <c r="C44" i="16" l="1"/>
  <c r="D44" i="16" s="1"/>
  <c r="G44" i="16" s="1"/>
  <c r="F44" i="16"/>
  <c r="C45" i="16" l="1"/>
  <c r="D45" i="16" s="1"/>
  <c r="F45" i="16" s="1"/>
  <c r="G45" i="16"/>
  <c r="C46" i="16" l="1"/>
  <c r="D46" i="16" s="1"/>
  <c r="F46" i="16"/>
  <c r="G46" i="16"/>
  <c r="C47" i="16" l="1"/>
  <c r="D47" i="16" s="1"/>
  <c r="F47" i="16" s="1"/>
  <c r="G47" i="16"/>
  <c r="C48" i="16" l="1"/>
  <c r="D48" i="16" s="1"/>
  <c r="F48" i="16"/>
  <c r="G48" i="16"/>
  <c r="C49" i="16" l="1"/>
  <c r="D49" i="16" s="1"/>
  <c r="F49" i="16"/>
  <c r="G49" i="16"/>
  <c r="C50" i="16" l="1"/>
  <c r="D50" i="16" s="1"/>
  <c r="G50" i="16" s="1"/>
  <c r="F50" i="16" l="1"/>
  <c r="C51" i="16" l="1"/>
  <c r="D51" i="16" s="1"/>
  <c r="G51" i="16" s="1"/>
  <c r="F51" i="16"/>
  <c r="C52" i="16" l="1"/>
  <c r="D52" i="16" s="1"/>
  <c r="F52" i="16"/>
  <c r="G52" i="16"/>
  <c r="C53" i="16" l="1"/>
  <c r="D53" i="16" s="1"/>
  <c r="G53" i="16" s="1"/>
  <c r="F53" i="16" l="1"/>
  <c r="C54" i="16" l="1"/>
  <c r="D54" i="16" s="1"/>
  <c r="G54" i="16" s="1"/>
  <c r="F54" i="16"/>
  <c r="C55" i="16" l="1"/>
  <c r="D55" i="16" s="1"/>
  <c r="F55" i="16" s="1"/>
  <c r="G55" i="16"/>
  <c r="C56" i="16" l="1"/>
  <c r="D56" i="16" s="1"/>
  <c r="F56" i="16"/>
  <c r="G56" i="16"/>
  <c r="C57" i="16" l="1"/>
  <c r="D57" i="16" s="1"/>
  <c r="G57" i="16" s="1"/>
  <c r="F57" i="16" l="1"/>
</calcChain>
</file>

<file path=xl/sharedStrings.xml><?xml version="1.0" encoding="utf-8"?>
<sst xmlns="http://schemas.openxmlformats.org/spreadsheetml/2006/main" count="38" uniqueCount="16">
  <si>
    <t>-</t>
  </si>
  <si>
    <t>Years</t>
  </si>
  <si>
    <t>Payment Frecuency</t>
  </si>
  <si>
    <t>Number of payments</t>
  </si>
  <si>
    <t>Períod</t>
  </si>
  <si>
    <t>Main capital</t>
  </si>
  <si>
    <t>Payment</t>
  </si>
  <si>
    <t>Leasing recovery value</t>
  </si>
  <si>
    <t>Interest rate</t>
  </si>
  <si>
    <t>Amortized capital so far</t>
  </si>
  <si>
    <t>Pending capital</t>
  </si>
  <si>
    <t>Main capital per payment</t>
  </si>
  <si>
    <t>Interest per payment</t>
  </si>
  <si>
    <t>Type of Loan: French Amortization Model</t>
  </si>
  <si>
    <t>Every three months</t>
  </si>
  <si>
    <t>Financing - Leasing for acquisition commercial vehicles for the sales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</si>
</sst>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9" tint="-0.24997711111789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/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6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123825</xdr:rowOff>
    </xdr:from>
    <xdr:to>
      <xdr:col>8</xdr:col>
      <xdr:colOff>704849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C8318A-CDF0-4471-BB64-13A329E19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23825"/>
          <a:ext cx="2657474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123825</xdr:rowOff>
    </xdr:from>
    <xdr:to>
      <xdr:col>8</xdr:col>
      <xdr:colOff>704849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4A5AF2-B182-433A-968F-FC7317291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23825"/>
          <a:ext cx="2657474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9525</xdr:rowOff>
    </xdr:from>
    <xdr:to>
      <xdr:col>13</xdr:col>
      <xdr:colOff>322848</xdr:colOff>
      <xdr:row>57</xdr:row>
      <xdr:rowOff>161299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435A068A-D9B4-4624-8D65-4B3DA4375A1A}"/>
            </a:ext>
          </a:extLst>
        </xdr:cNvPr>
        <xdr:cNvGrpSpPr/>
      </xdr:nvGrpSpPr>
      <xdr:grpSpPr>
        <a:xfrm>
          <a:off x="228600" y="200025"/>
          <a:ext cx="8019048" cy="10819774"/>
          <a:chOff x="228600" y="171450"/>
          <a:chExt cx="8019048" cy="10819774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BB6848E-4508-497F-845E-69CCC5D63F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28600" y="171450"/>
            <a:ext cx="8019048" cy="5819048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3AEECEB0-AA4C-4AB1-A719-944A6FA66D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28600" y="5981700"/>
            <a:ext cx="5971429" cy="5009524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28575</xdr:colOff>
      <xdr:row>4</xdr:row>
      <xdr:rowOff>85725</xdr:rowOff>
    </xdr:from>
    <xdr:to>
      <xdr:col>13</xdr:col>
      <xdr:colOff>342900</xdr:colOff>
      <xdr:row>7</xdr:row>
      <xdr:rowOff>38100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5FDBAC-F6B2-4395-9301-544EA9864F95}"/>
            </a:ext>
          </a:extLst>
        </xdr:cNvPr>
        <xdr:cNvSpPr/>
      </xdr:nvSpPr>
      <xdr:spPr>
        <a:xfrm>
          <a:off x="7343775" y="847725"/>
          <a:ext cx="923925" cy="5238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13</xdr:col>
      <xdr:colOff>276224</xdr:colOff>
      <xdr:row>3</xdr:row>
      <xdr:rowOff>171450</xdr:rowOff>
    </xdr:from>
    <xdr:to>
      <xdr:col>14</xdr:col>
      <xdr:colOff>152399</xdr:colOff>
      <xdr:row>5</xdr:row>
      <xdr:rowOff>142875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38F6A18-4E04-4B77-89EC-3744720D0618}"/>
            </a:ext>
          </a:extLst>
        </xdr:cNvPr>
        <xdr:cNvSpPr txBox="1"/>
      </xdr:nvSpPr>
      <xdr:spPr>
        <a:xfrm>
          <a:off x="8201024" y="742950"/>
          <a:ext cx="4857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1º</a:t>
          </a:r>
        </a:p>
      </xdr:txBody>
    </xdr:sp>
    <xdr:clientData/>
  </xdr:twoCellAnchor>
  <xdr:twoCellAnchor>
    <xdr:from>
      <xdr:col>5</xdr:col>
      <xdr:colOff>142875</xdr:colOff>
      <xdr:row>13</xdr:row>
      <xdr:rowOff>38100</xdr:rowOff>
    </xdr:from>
    <xdr:to>
      <xdr:col>6</xdr:col>
      <xdr:colOff>400051</xdr:colOff>
      <xdr:row>14</xdr:row>
      <xdr:rowOff>123825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F9532972-68BC-44CA-850F-0D66668458C4}"/>
            </a:ext>
          </a:extLst>
        </xdr:cNvPr>
        <xdr:cNvSpPr/>
      </xdr:nvSpPr>
      <xdr:spPr>
        <a:xfrm>
          <a:off x="3190875" y="2514600"/>
          <a:ext cx="866776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371474</xdr:colOff>
      <xdr:row>9</xdr:row>
      <xdr:rowOff>45027</xdr:rowOff>
    </xdr:from>
    <xdr:to>
      <xdr:col>6</xdr:col>
      <xdr:colOff>247649</xdr:colOff>
      <xdr:row>10</xdr:row>
      <xdr:rowOff>40351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9836462-D2AB-4256-9218-AE42F30285FD}"/>
            </a:ext>
          </a:extLst>
        </xdr:cNvPr>
        <xdr:cNvSpPr txBox="1"/>
      </xdr:nvSpPr>
      <xdr:spPr>
        <a:xfrm>
          <a:off x="3419474" y="1759527"/>
          <a:ext cx="485775" cy="1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2º</a:t>
          </a:r>
        </a:p>
      </xdr:txBody>
    </xdr:sp>
    <xdr:clientData/>
  </xdr:twoCellAnchor>
  <xdr:twoCellAnchor>
    <xdr:from>
      <xdr:col>5</xdr:col>
      <xdr:colOff>590550</xdr:colOff>
      <xdr:row>10</xdr:row>
      <xdr:rowOff>76200</xdr:rowOff>
    </xdr:from>
    <xdr:to>
      <xdr:col>5</xdr:col>
      <xdr:colOff>590550</xdr:colOff>
      <xdr:row>12</xdr:row>
      <xdr:rowOff>180975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23FE0421-C6A0-4620-92F0-7AD8C8E3B296}"/>
            </a:ext>
          </a:extLst>
        </xdr:cNvPr>
        <xdr:cNvCxnSpPr/>
      </xdr:nvCxnSpPr>
      <xdr:spPr>
        <a:xfrm>
          <a:off x="3638550" y="1981200"/>
          <a:ext cx="0" cy="4857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180976</xdr:colOff>
      <xdr:row>13</xdr:row>
      <xdr:rowOff>38100</xdr:rowOff>
    </xdr:from>
    <xdr:to>
      <xdr:col>3</xdr:col>
      <xdr:colOff>323850</xdr:colOff>
      <xdr:row>14</xdr:row>
      <xdr:rowOff>123825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D7246411-A611-45AC-BE78-E52A34B821A6}"/>
            </a:ext>
          </a:extLst>
        </xdr:cNvPr>
        <xdr:cNvSpPr/>
      </xdr:nvSpPr>
      <xdr:spPr>
        <a:xfrm>
          <a:off x="1400176" y="2514600"/>
          <a:ext cx="752474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371474</xdr:colOff>
      <xdr:row>9</xdr:row>
      <xdr:rowOff>45027</xdr:rowOff>
    </xdr:from>
    <xdr:to>
      <xdr:col>3</xdr:col>
      <xdr:colOff>247649</xdr:colOff>
      <xdr:row>10</xdr:row>
      <xdr:rowOff>40351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BCD4BE-6416-4A1F-BFA3-D80287E64D51}"/>
            </a:ext>
          </a:extLst>
        </xdr:cNvPr>
        <xdr:cNvSpPr txBox="1"/>
      </xdr:nvSpPr>
      <xdr:spPr>
        <a:xfrm>
          <a:off x="1590674" y="1759527"/>
          <a:ext cx="485775" cy="1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3º</a:t>
          </a:r>
        </a:p>
      </xdr:txBody>
    </xdr:sp>
    <xdr:clientData/>
  </xdr:twoCellAnchor>
  <xdr:twoCellAnchor>
    <xdr:from>
      <xdr:col>2</xdr:col>
      <xdr:colOff>590550</xdr:colOff>
      <xdr:row>10</xdr:row>
      <xdr:rowOff>76200</xdr:rowOff>
    </xdr:from>
    <xdr:to>
      <xdr:col>2</xdr:col>
      <xdr:colOff>590550</xdr:colOff>
      <xdr:row>12</xdr:row>
      <xdr:rowOff>180975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A417737B-717A-4B36-883F-30BC6D9ED353}"/>
            </a:ext>
          </a:extLst>
        </xdr:cNvPr>
        <xdr:cNvCxnSpPr/>
      </xdr:nvCxnSpPr>
      <xdr:spPr>
        <a:xfrm>
          <a:off x="1809750" y="1981200"/>
          <a:ext cx="0" cy="4857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13</xdr:row>
      <xdr:rowOff>38100</xdr:rowOff>
    </xdr:from>
    <xdr:to>
      <xdr:col>5</xdr:col>
      <xdr:colOff>47625</xdr:colOff>
      <xdr:row>14</xdr:row>
      <xdr:rowOff>123825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C721246C-74D9-48EA-A1B1-34191846F7D8}"/>
            </a:ext>
          </a:extLst>
        </xdr:cNvPr>
        <xdr:cNvSpPr/>
      </xdr:nvSpPr>
      <xdr:spPr>
        <a:xfrm>
          <a:off x="2238375" y="2514600"/>
          <a:ext cx="8572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600074</xdr:colOff>
      <xdr:row>9</xdr:row>
      <xdr:rowOff>45027</xdr:rowOff>
    </xdr:from>
    <xdr:to>
      <xdr:col>4</xdr:col>
      <xdr:colOff>476249</xdr:colOff>
      <xdr:row>10</xdr:row>
      <xdr:rowOff>40351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80193B-41B2-452E-AA13-6470D177EBD6}"/>
            </a:ext>
          </a:extLst>
        </xdr:cNvPr>
        <xdr:cNvSpPr txBox="1"/>
      </xdr:nvSpPr>
      <xdr:spPr>
        <a:xfrm>
          <a:off x="2428874" y="1759527"/>
          <a:ext cx="485775" cy="1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4º</a:t>
          </a:r>
        </a:p>
      </xdr:txBody>
    </xdr:sp>
    <xdr:clientData/>
  </xdr:twoCellAnchor>
  <xdr:twoCellAnchor>
    <xdr:from>
      <xdr:col>4</xdr:col>
      <xdr:colOff>209550</xdr:colOff>
      <xdr:row>10</xdr:row>
      <xdr:rowOff>76200</xdr:rowOff>
    </xdr:from>
    <xdr:to>
      <xdr:col>4</xdr:col>
      <xdr:colOff>209550</xdr:colOff>
      <xdr:row>12</xdr:row>
      <xdr:rowOff>180975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617EE396-C0B7-4E78-B64B-8FF8A019A478}"/>
            </a:ext>
          </a:extLst>
        </xdr:cNvPr>
        <xdr:cNvCxnSpPr/>
      </xdr:nvCxnSpPr>
      <xdr:spPr>
        <a:xfrm>
          <a:off x="2647950" y="1981200"/>
          <a:ext cx="0" cy="4857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514349</xdr:colOff>
      <xdr:row>13</xdr:row>
      <xdr:rowOff>38100</xdr:rowOff>
    </xdr:from>
    <xdr:to>
      <xdr:col>8</xdr:col>
      <xdr:colOff>161924</xdr:colOff>
      <xdr:row>14</xdr:row>
      <xdr:rowOff>123825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8E211C9F-B9B9-469E-A388-ADD5605F462C}"/>
            </a:ext>
          </a:extLst>
        </xdr:cNvPr>
        <xdr:cNvSpPr/>
      </xdr:nvSpPr>
      <xdr:spPr>
        <a:xfrm>
          <a:off x="4171949" y="2514600"/>
          <a:ext cx="86677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133349</xdr:colOff>
      <xdr:row>9</xdr:row>
      <xdr:rowOff>45027</xdr:rowOff>
    </xdr:from>
    <xdr:to>
      <xdr:col>8</xdr:col>
      <xdr:colOff>9524</xdr:colOff>
      <xdr:row>10</xdr:row>
      <xdr:rowOff>40351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3C2AA1C-65CB-4705-8CEA-8E51CA2BB9AB}"/>
            </a:ext>
          </a:extLst>
        </xdr:cNvPr>
        <xdr:cNvSpPr txBox="1"/>
      </xdr:nvSpPr>
      <xdr:spPr>
        <a:xfrm>
          <a:off x="4400549" y="1759527"/>
          <a:ext cx="485775" cy="1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5º</a:t>
          </a:r>
        </a:p>
      </xdr:txBody>
    </xdr:sp>
    <xdr:clientData/>
  </xdr:twoCellAnchor>
  <xdr:twoCellAnchor>
    <xdr:from>
      <xdr:col>7</xdr:col>
      <xdr:colOff>352425</xdr:colOff>
      <xdr:row>10</xdr:row>
      <xdr:rowOff>76200</xdr:rowOff>
    </xdr:from>
    <xdr:to>
      <xdr:col>7</xdr:col>
      <xdr:colOff>352425</xdr:colOff>
      <xdr:row>12</xdr:row>
      <xdr:rowOff>180975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31FA5CBC-ED5F-4237-98F5-1CD3088F97BE}"/>
            </a:ext>
          </a:extLst>
        </xdr:cNvPr>
        <xdr:cNvCxnSpPr/>
      </xdr:nvCxnSpPr>
      <xdr:spPr>
        <a:xfrm>
          <a:off x="4619625" y="1981200"/>
          <a:ext cx="0" cy="4857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13</xdr:row>
      <xdr:rowOff>38100</xdr:rowOff>
    </xdr:from>
    <xdr:to>
      <xdr:col>9</xdr:col>
      <xdr:colOff>428625</xdr:colOff>
      <xdr:row>14</xdr:row>
      <xdr:rowOff>123825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F1B84F08-2ECE-4F3A-877C-BD464CDDD763}"/>
            </a:ext>
          </a:extLst>
        </xdr:cNvPr>
        <xdr:cNvSpPr/>
      </xdr:nvSpPr>
      <xdr:spPr>
        <a:xfrm>
          <a:off x="5162550" y="2514600"/>
          <a:ext cx="75247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438149</xdr:colOff>
      <xdr:row>9</xdr:row>
      <xdr:rowOff>45027</xdr:rowOff>
    </xdr:from>
    <xdr:to>
      <xdr:col>9</xdr:col>
      <xdr:colOff>314324</xdr:colOff>
      <xdr:row>10</xdr:row>
      <xdr:rowOff>40351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F3E83E7-2342-4739-8458-980BDD9161B5}"/>
            </a:ext>
          </a:extLst>
        </xdr:cNvPr>
        <xdr:cNvSpPr txBox="1"/>
      </xdr:nvSpPr>
      <xdr:spPr>
        <a:xfrm>
          <a:off x="5314949" y="1759527"/>
          <a:ext cx="485775" cy="1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6º</a:t>
          </a:r>
        </a:p>
      </xdr:txBody>
    </xdr:sp>
    <xdr:clientData/>
  </xdr:twoCellAnchor>
  <xdr:twoCellAnchor>
    <xdr:from>
      <xdr:col>9</xdr:col>
      <xdr:colOff>47625</xdr:colOff>
      <xdr:row>10</xdr:row>
      <xdr:rowOff>76200</xdr:rowOff>
    </xdr:from>
    <xdr:to>
      <xdr:col>9</xdr:col>
      <xdr:colOff>47625</xdr:colOff>
      <xdr:row>12</xdr:row>
      <xdr:rowOff>180975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58D8F34A-0E68-426B-9985-73BC667FE92C}"/>
            </a:ext>
          </a:extLst>
        </xdr:cNvPr>
        <xdr:cNvCxnSpPr/>
      </xdr:nvCxnSpPr>
      <xdr:spPr>
        <a:xfrm>
          <a:off x="5534025" y="1981200"/>
          <a:ext cx="0" cy="4857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504824</xdr:colOff>
      <xdr:row>55</xdr:row>
      <xdr:rowOff>95250</xdr:rowOff>
    </xdr:from>
    <xdr:to>
      <xdr:col>8</xdr:col>
      <xdr:colOff>152399</xdr:colOff>
      <xdr:row>56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38C042C0-6024-4E25-91A9-53FA833A4F50}"/>
            </a:ext>
          </a:extLst>
        </xdr:cNvPr>
        <xdr:cNvSpPr/>
      </xdr:nvSpPr>
      <xdr:spPr>
        <a:xfrm>
          <a:off x="4162424" y="10572750"/>
          <a:ext cx="86677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276225</xdr:colOff>
      <xdr:row>55</xdr:row>
      <xdr:rowOff>95250</xdr:rowOff>
    </xdr:from>
    <xdr:to>
      <xdr:col>9</xdr:col>
      <xdr:colOff>419100</xdr:colOff>
      <xdr:row>56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DCBE161C-F894-4C26-86E2-2F871BAA0F6C}"/>
            </a:ext>
          </a:extLst>
        </xdr:cNvPr>
        <xdr:cNvSpPr/>
      </xdr:nvSpPr>
      <xdr:spPr>
        <a:xfrm>
          <a:off x="5153025" y="10572750"/>
          <a:ext cx="75247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showGridLines="0" tabSelected="1" zoomScaleNormal="100" workbookViewId="0">
      <pane ySplit="8" topLeftCell="A9" activePane="bottomLeft" state="frozen"/>
      <selection pane="bottomLeft" activeCell="I4" sqref="I4"/>
    </sheetView>
  </sheetViews>
  <sheetFormatPr defaultColWidth="11.42578125" defaultRowHeight="16.5" x14ac:dyDescent="0.3"/>
  <cols>
    <col min="1" max="1" width="7.42578125" style="1" customWidth="1"/>
    <col min="2" max="2" width="14.28515625" style="1" customWidth="1"/>
    <col min="3" max="3" width="15.5703125" style="1" bestFit="1" customWidth="1"/>
    <col min="4" max="4" width="17.5703125" style="1" customWidth="1"/>
    <col min="5" max="5" width="18.5703125" style="1" customWidth="1"/>
    <col min="6" max="6" width="18.42578125" style="1" customWidth="1"/>
    <col min="7" max="7" width="15.85546875" style="1" customWidth="1"/>
    <col min="8" max="8" width="29.28515625" style="1" customWidth="1"/>
    <col min="9" max="16384" width="11.42578125" style="1"/>
  </cols>
  <sheetData>
    <row r="1" spans="1:9" s="7" customFormat="1" ht="29.25" customHeight="1" thickBot="1" x14ac:dyDescent="0.35">
      <c r="A1" s="7" t="s">
        <v>15</v>
      </c>
    </row>
    <row r="2" spans="1:9" s="8" customFormat="1" ht="20.25" customHeight="1" x14ac:dyDescent="0.25">
      <c r="A2" s="8" t="s">
        <v>13</v>
      </c>
    </row>
    <row r="3" spans="1:9" ht="10.5" customHeight="1" x14ac:dyDescent="0.3"/>
    <row r="4" spans="1:9" s="6" customFormat="1" ht="26.25" customHeight="1" x14ac:dyDescent="0.25">
      <c r="B4" s="9" t="s">
        <v>1</v>
      </c>
      <c r="C4" s="10">
        <v>12</v>
      </c>
      <c r="E4" s="9" t="s">
        <v>5</v>
      </c>
      <c r="F4" s="12">
        <v>5000000</v>
      </c>
      <c r="H4" s="9" t="s">
        <v>8</v>
      </c>
      <c r="I4" s="15"/>
    </row>
    <row r="5" spans="1:9" s="6" customFormat="1" ht="25.5" x14ac:dyDescent="0.25">
      <c r="B5" s="9" t="s">
        <v>2</v>
      </c>
      <c r="C5" s="11" t="s">
        <v>14</v>
      </c>
      <c r="E5" s="9" t="s">
        <v>6</v>
      </c>
      <c r="F5" s="16">
        <v>121617.69332671713</v>
      </c>
      <c r="H5" s="13"/>
      <c r="I5" s="14"/>
    </row>
    <row r="6" spans="1:9" s="6" customFormat="1" ht="25.5" customHeight="1" x14ac:dyDescent="0.25">
      <c r="B6" s="9" t="s">
        <v>3</v>
      </c>
      <c r="C6" s="10"/>
      <c r="E6" s="9" t="s">
        <v>7</v>
      </c>
      <c r="F6" s="12">
        <v>500000</v>
      </c>
    </row>
    <row r="8" spans="1:9" s="3" customFormat="1" ht="47.25" customHeight="1" x14ac:dyDescent="0.2">
      <c r="B8" s="2" t="s">
        <v>4</v>
      </c>
      <c r="C8" s="2" t="s">
        <v>12</v>
      </c>
      <c r="D8" s="2" t="s">
        <v>11</v>
      </c>
      <c r="E8" s="2" t="s">
        <v>6</v>
      </c>
      <c r="F8" s="2" t="s">
        <v>10</v>
      </c>
      <c r="G8" s="2" t="s">
        <v>9</v>
      </c>
    </row>
    <row r="9" spans="1:9" x14ac:dyDescent="0.3">
      <c r="B9" s="4">
        <v>0</v>
      </c>
      <c r="C9" s="5" t="s">
        <v>0</v>
      </c>
      <c r="D9" s="4" t="s">
        <v>0</v>
      </c>
      <c r="E9" s="5" t="s">
        <v>0</v>
      </c>
      <c r="F9" s="5">
        <v>5000000</v>
      </c>
      <c r="G9" s="4">
        <v>0</v>
      </c>
    </row>
    <row r="10" spans="1:9" x14ac:dyDescent="0.3">
      <c r="B10" s="4">
        <v>1</v>
      </c>
      <c r="C10" s="5"/>
      <c r="D10" s="5"/>
      <c r="E10" s="5"/>
      <c r="F10" s="5"/>
      <c r="G10" s="5"/>
    </row>
    <row r="11" spans="1:9" x14ac:dyDescent="0.3">
      <c r="B11" s="4">
        <v>2</v>
      </c>
      <c r="C11" s="5"/>
      <c r="D11" s="5"/>
      <c r="E11" s="5"/>
      <c r="F11" s="5"/>
      <c r="G11" s="5"/>
    </row>
    <row r="12" spans="1:9" x14ac:dyDescent="0.3">
      <c r="B12" s="4">
        <v>3</v>
      </c>
      <c r="C12" s="5"/>
      <c r="D12" s="5"/>
      <c r="E12" s="5"/>
      <c r="F12" s="5"/>
      <c r="G12" s="5"/>
    </row>
    <row r="13" spans="1:9" x14ac:dyDescent="0.3">
      <c r="B13" s="4">
        <v>4</v>
      </c>
      <c r="C13" s="5"/>
      <c r="D13" s="5"/>
      <c r="E13" s="5"/>
      <c r="F13" s="5"/>
      <c r="G13" s="5"/>
    </row>
    <row r="14" spans="1:9" x14ac:dyDescent="0.3">
      <c r="B14" s="4">
        <v>5</v>
      </c>
      <c r="C14" s="5"/>
      <c r="D14" s="5"/>
      <c r="E14" s="5"/>
      <c r="F14" s="5"/>
      <c r="G14" s="5"/>
    </row>
    <row r="15" spans="1:9" x14ac:dyDescent="0.3">
      <c r="B15" s="4">
        <v>6</v>
      </c>
      <c r="C15" s="5"/>
      <c r="D15" s="5"/>
      <c r="E15" s="5"/>
      <c r="F15" s="5"/>
      <c r="G15" s="5"/>
    </row>
    <row r="16" spans="1:9" x14ac:dyDescent="0.3">
      <c r="B16" s="4">
        <v>7</v>
      </c>
      <c r="C16" s="5"/>
      <c r="D16" s="5"/>
      <c r="E16" s="5"/>
      <c r="F16" s="5"/>
      <c r="G16" s="5"/>
    </row>
    <row r="17" spans="2:7" x14ac:dyDescent="0.3">
      <c r="B17" s="4">
        <v>8</v>
      </c>
      <c r="C17" s="5"/>
      <c r="D17" s="5"/>
      <c r="E17" s="5"/>
      <c r="F17" s="5"/>
      <c r="G17" s="5"/>
    </row>
    <row r="18" spans="2:7" x14ac:dyDescent="0.3">
      <c r="B18" s="4">
        <v>9</v>
      </c>
      <c r="C18" s="5"/>
      <c r="D18" s="5"/>
      <c r="E18" s="5"/>
      <c r="F18" s="5"/>
      <c r="G18" s="5"/>
    </row>
    <row r="19" spans="2:7" x14ac:dyDescent="0.3">
      <c r="B19" s="4">
        <v>10</v>
      </c>
      <c r="C19" s="5"/>
      <c r="D19" s="5"/>
      <c r="E19" s="5"/>
      <c r="F19" s="5"/>
      <c r="G19" s="5"/>
    </row>
    <row r="20" spans="2:7" x14ac:dyDescent="0.3">
      <c r="B20" s="4">
        <v>11</v>
      </c>
      <c r="C20" s="5"/>
      <c r="D20" s="5"/>
      <c r="E20" s="5"/>
      <c r="F20" s="5"/>
      <c r="G20" s="5"/>
    </row>
    <row r="21" spans="2:7" x14ac:dyDescent="0.3">
      <c r="B21" s="4">
        <v>12</v>
      </c>
      <c r="C21" s="5"/>
      <c r="D21" s="5"/>
      <c r="E21" s="5"/>
      <c r="F21" s="5"/>
      <c r="G21" s="5"/>
    </row>
    <row r="22" spans="2:7" x14ac:dyDescent="0.3">
      <c r="B22" s="4">
        <v>13</v>
      </c>
      <c r="C22" s="5"/>
      <c r="D22" s="5"/>
      <c r="E22" s="5"/>
      <c r="F22" s="5"/>
      <c r="G22" s="5"/>
    </row>
    <row r="23" spans="2:7" x14ac:dyDescent="0.3">
      <c r="B23" s="4">
        <v>14</v>
      </c>
      <c r="C23" s="5"/>
      <c r="D23" s="5"/>
      <c r="E23" s="5"/>
      <c r="F23" s="5"/>
      <c r="G23" s="5"/>
    </row>
    <row r="24" spans="2:7" x14ac:dyDescent="0.3">
      <c r="B24" s="4">
        <v>15</v>
      </c>
      <c r="C24" s="5"/>
      <c r="D24" s="5"/>
      <c r="E24" s="5"/>
      <c r="F24" s="5"/>
      <c r="G24" s="5"/>
    </row>
    <row r="25" spans="2:7" x14ac:dyDescent="0.3">
      <c r="B25" s="4">
        <v>16</v>
      </c>
      <c r="C25" s="5"/>
      <c r="D25" s="5"/>
      <c r="E25" s="5"/>
      <c r="F25" s="5"/>
      <c r="G25" s="5"/>
    </row>
    <row r="26" spans="2:7" x14ac:dyDescent="0.3">
      <c r="B26" s="4">
        <v>17</v>
      </c>
      <c r="C26" s="5"/>
      <c r="D26" s="5"/>
      <c r="E26" s="5"/>
      <c r="F26" s="5"/>
      <c r="G26" s="5"/>
    </row>
    <row r="27" spans="2:7" x14ac:dyDescent="0.3">
      <c r="B27" s="4">
        <v>18</v>
      </c>
      <c r="C27" s="5"/>
      <c r="D27" s="5"/>
      <c r="E27" s="5"/>
      <c r="F27" s="5"/>
      <c r="G27" s="5"/>
    </row>
    <row r="28" spans="2:7" x14ac:dyDescent="0.3">
      <c r="B28" s="4">
        <v>19</v>
      </c>
      <c r="C28" s="5"/>
      <c r="D28" s="5"/>
      <c r="E28" s="5"/>
      <c r="F28" s="5"/>
      <c r="G28" s="5"/>
    </row>
    <row r="29" spans="2:7" x14ac:dyDescent="0.3">
      <c r="B29" s="4">
        <v>20</v>
      </c>
      <c r="C29" s="5"/>
      <c r="D29" s="5"/>
      <c r="E29" s="5"/>
      <c r="F29" s="5"/>
      <c r="G29" s="5"/>
    </row>
    <row r="30" spans="2:7" x14ac:dyDescent="0.3">
      <c r="B30" s="4">
        <v>21</v>
      </c>
      <c r="C30" s="5"/>
      <c r="D30" s="5"/>
      <c r="E30" s="5"/>
      <c r="F30" s="5"/>
      <c r="G30" s="5"/>
    </row>
    <row r="31" spans="2:7" x14ac:dyDescent="0.3">
      <c r="B31" s="4">
        <v>22</v>
      </c>
      <c r="C31" s="5"/>
      <c r="D31" s="5"/>
      <c r="E31" s="5"/>
      <c r="F31" s="5"/>
      <c r="G31" s="5"/>
    </row>
    <row r="32" spans="2:7" x14ac:dyDescent="0.3">
      <c r="B32" s="4">
        <v>23</v>
      </c>
      <c r="C32" s="5"/>
      <c r="D32" s="5"/>
      <c r="E32" s="5"/>
      <c r="F32" s="5"/>
      <c r="G32" s="5"/>
    </row>
    <row r="33" spans="2:7" x14ac:dyDescent="0.3">
      <c r="B33" s="4">
        <v>24</v>
      </c>
      <c r="C33" s="5"/>
      <c r="D33" s="5"/>
      <c r="E33" s="5"/>
      <c r="F33" s="5"/>
      <c r="G33" s="5"/>
    </row>
    <row r="34" spans="2:7" x14ac:dyDescent="0.3">
      <c r="B34" s="4">
        <v>25</v>
      </c>
      <c r="C34" s="5"/>
      <c r="D34" s="5"/>
      <c r="E34" s="5"/>
      <c r="F34" s="5"/>
      <c r="G34" s="5"/>
    </row>
    <row r="35" spans="2:7" x14ac:dyDescent="0.3">
      <c r="B35" s="4">
        <v>26</v>
      </c>
      <c r="C35" s="5"/>
      <c r="D35" s="5"/>
      <c r="E35" s="5"/>
      <c r="F35" s="5"/>
      <c r="G35" s="5"/>
    </row>
    <row r="36" spans="2:7" x14ac:dyDescent="0.3">
      <c r="B36" s="4">
        <v>27</v>
      </c>
      <c r="C36" s="5"/>
      <c r="D36" s="5"/>
      <c r="E36" s="5"/>
      <c r="F36" s="5"/>
      <c r="G36" s="5"/>
    </row>
    <row r="37" spans="2:7" x14ac:dyDescent="0.3">
      <c r="B37" s="4">
        <v>28</v>
      </c>
      <c r="C37" s="5"/>
      <c r="D37" s="5"/>
      <c r="E37" s="5"/>
      <c r="F37" s="5"/>
      <c r="G37" s="5"/>
    </row>
    <row r="38" spans="2:7" x14ac:dyDescent="0.3">
      <c r="B38" s="4">
        <v>29</v>
      </c>
      <c r="C38" s="5"/>
      <c r="D38" s="5"/>
      <c r="E38" s="5"/>
      <c r="F38" s="5"/>
      <c r="G38" s="5"/>
    </row>
    <row r="39" spans="2:7" x14ac:dyDescent="0.3">
      <c r="B39" s="4">
        <v>30</v>
      </c>
      <c r="C39" s="5"/>
      <c r="D39" s="5"/>
      <c r="E39" s="5"/>
      <c r="F39" s="5"/>
      <c r="G39" s="5"/>
    </row>
    <row r="40" spans="2:7" x14ac:dyDescent="0.3">
      <c r="B40" s="4">
        <v>31</v>
      </c>
      <c r="C40" s="5"/>
      <c r="D40" s="5"/>
      <c r="E40" s="5"/>
      <c r="F40" s="5"/>
      <c r="G40" s="5"/>
    </row>
    <row r="41" spans="2:7" x14ac:dyDescent="0.3">
      <c r="B41" s="4">
        <v>32</v>
      </c>
      <c r="C41" s="5"/>
      <c r="D41" s="5"/>
      <c r="E41" s="5"/>
      <c r="F41" s="5"/>
      <c r="G41" s="5"/>
    </row>
    <row r="42" spans="2:7" x14ac:dyDescent="0.3">
      <c r="B42" s="4">
        <v>33</v>
      </c>
      <c r="C42" s="5"/>
      <c r="D42" s="5"/>
      <c r="E42" s="5"/>
      <c r="F42" s="5"/>
      <c r="G42" s="5"/>
    </row>
    <row r="43" spans="2:7" x14ac:dyDescent="0.3">
      <c r="B43" s="4">
        <v>34</v>
      </c>
      <c r="C43" s="5"/>
      <c r="D43" s="5"/>
      <c r="E43" s="5"/>
      <c r="F43" s="5"/>
      <c r="G43" s="5"/>
    </row>
    <row r="44" spans="2:7" x14ac:dyDescent="0.3">
      <c r="B44" s="4">
        <v>35</v>
      </c>
      <c r="C44" s="5"/>
      <c r="D44" s="5"/>
      <c r="E44" s="5"/>
      <c r="F44" s="5"/>
      <c r="G44" s="5"/>
    </row>
    <row r="45" spans="2:7" x14ac:dyDescent="0.3">
      <c r="B45" s="4">
        <v>36</v>
      </c>
      <c r="C45" s="5"/>
      <c r="D45" s="5"/>
      <c r="E45" s="5"/>
      <c r="F45" s="5"/>
      <c r="G45" s="5"/>
    </row>
    <row r="46" spans="2:7" x14ac:dyDescent="0.3">
      <c r="B46" s="4">
        <v>37</v>
      </c>
      <c r="C46" s="5"/>
      <c r="D46" s="5"/>
      <c r="E46" s="5"/>
      <c r="F46" s="5"/>
      <c r="G46" s="5"/>
    </row>
    <row r="47" spans="2:7" x14ac:dyDescent="0.3">
      <c r="B47" s="4">
        <v>38</v>
      </c>
      <c r="C47" s="5"/>
      <c r="D47" s="5"/>
      <c r="E47" s="5"/>
      <c r="F47" s="5"/>
      <c r="G47" s="5"/>
    </row>
    <row r="48" spans="2:7" x14ac:dyDescent="0.3">
      <c r="B48" s="4">
        <v>39</v>
      </c>
      <c r="C48" s="5"/>
      <c r="D48" s="5"/>
      <c r="E48" s="5"/>
      <c r="F48" s="5"/>
      <c r="G48" s="5"/>
    </row>
    <row r="49" spans="2:7" x14ac:dyDescent="0.3">
      <c r="B49" s="4">
        <v>40</v>
      </c>
      <c r="C49" s="5"/>
      <c r="D49" s="5"/>
      <c r="E49" s="5"/>
      <c r="F49" s="5"/>
      <c r="G49" s="5"/>
    </row>
    <row r="50" spans="2:7" x14ac:dyDescent="0.3">
      <c r="B50" s="4">
        <v>41</v>
      </c>
      <c r="C50" s="5"/>
      <c r="D50" s="5"/>
      <c r="E50" s="5"/>
      <c r="F50" s="5"/>
      <c r="G50" s="5"/>
    </row>
    <row r="51" spans="2:7" x14ac:dyDescent="0.3">
      <c r="B51" s="4">
        <v>42</v>
      </c>
      <c r="C51" s="5"/>
      <c r="D51" s="5"/>
      <c r="E51" s="5"/>
      <c r="F51" s="5"/>
      <c r="G51" s="5"/>
    </row>
    <row r="52" spans="2:7" x14ac:dyDescent="0.3">
      <c r="B52" s="4">
        <v>43</v>
      </c>
      <c r="C52" s="5"/>
      <c r="D52" s="5"/>
      <c r="E52" s="5"/>
      <c r="F52" s="5"/>
      <c r="G52" s="5"/>
    </row>
    <row r="53" spans="2:7" x14ac:dyDescent="0.3">
      <c r="B53" s="4">
        <v>44</v>
      </c>
      <c r="C53" s="5"/>
      <c r="D53" s="5"/>
      <c r="E53" s="5"/>
      <c r="F53" s="5"/>
      <c r="G53" s="5"/>
    </row>
    <row r="54" spans="2:7" x14ac:dyDescent="0.3">
      <c r="B54" s="4">
        <v>45</v>
      </c>
      <c r="C54" s="5"/>
      <c r="D54" s="5"/>
      <c r="E54" s="5"/>
      <c r="F54" s="5"/>
      <c r="G54" s="5"/>
    </row>
    <row r="55" spans="2:7" x14ac:dyDescent="0.3">
      <c r="B55" s="4">
        <v>46</v>
      </c>
      <c r="C55" s="5"/>
      <c r="D55" s="5"/>
      <c r="E55" s="5"/>
      <c r="F55" s="5"/>
      <c r="G55" s="5"/>
    </row>
    <row r="56" spans="2:7" x14ac:dyDescent="0.3">
      <c r="B56" s="4">
        <v>47</v>
      </c>
      <c r="C56" s="5"/>
      <c r="D56" s="5"/>
      <c r="E56" s="5"/>
      <c r="F56" s="5"/>
      <c r="G56" s="5"/>
    </row>
    <row r="57" spans="2:7" x14ac:dyDescent="0.3">
      <c r="B57" s="4">
        <v>48</v>
      </c>
      <c r="C57" s="5"/>
      <c r="D57" s="5"/>
      <c r="E57" s="5"/>
      <c r="F57" s="5"/>
      <c r="G57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DEB5E-304B-4309-AC80-84FE3F848D0C}">
  <dimension ref="A1:I57"/>
  <sheetViews>
    <sheetView showGridLines="0" zoomScaleNormal="100" workbookViewId="0">
      <selection activeCell="D10" sqref="D10"/>
    </sheetView>
  </sheetViews>
  <sheetFormatPr defaultColWidth="11.42578125" defaultRowHeight="16.5" x14ac:dyDescent="0.3"/>
  <cols>
    <col min="1" max="1" width="7.42578125" style="1" customWidth="1"/>
    <col min="2" max="2" width="14.28515625" style="1" customWidth="1"/>
    <col min="3" max="3" width="15.5703125" style="1" bestFit="1" customWidth="1"/>
    <col min="4" max="4" width="17.5703125" style="1" customWidth="1"/>
    <col min="5" max="5" width="18.5703125" style="1" customWidth="1"/>
    <col min="6" max="6" width="18.42578125" style="1" customWidth="1"/>
    <col min="7" max="7" width="15.85546875" style="1" customWidth="1"/>
    <col min="8" max="8" width="29.28515625" style="1" customWidth="1"/>
    <col min="9" max="16384" width="11.42578125" style="1"/>
  </cols>
  <sheetData>
    <row r="1" spans="1:9" s="7" customFormat="1" ht="29.25" customHeight="1" thickBot="1" x14ac:dyDescent="0.35">
      <c r="A1" s="7" t="s">
        <v>15</v>
      </c>
    </row>
    <row r="2" spans="1:9" s="8" customFormat="1" ht="20.25" customHeight="1" x14ac:dyDescent="0.25">
      <c r="A2" s="8" t="s">
        <v>13</v>
      </c>
    </row>
    <row r="3" spans="1:9" ht="27" customHeight="1" x14ac:dyDescent="0.3"/>
    <row r="4" spans="1:9" s="6" customFormat="1" ht="26.25" customHeight="1" x14ac:dyDescent="0.25">
      <c r="B4" s="9" t="s">
        <v>1</v>
      </c>
      <c r="C4" s="10">
        <v>12</v>
      </c>
      <c r="E4" s="9" t="s">
        <v>5</v>
      </c>
      <c r="F4" s="12">
        <v>5000000</v>
      </c>
      <c r="H4" s="9" t="s">
        <v>8</v>
      </c>
      <c r="I4" s="15">
        <f>RATE(C6,F5,-F4,F6)</f>
        <v>9.3999999999996187E-3</v>
      </c>
    </row>
    <row r="5" spans="1:9" s="6" customFormat="1" ht="25.5" x14ac:dyDescent="0.25">
      <c r="B5" s="9" t="s">
        <v>2</v>
      </c>
      <c r="C5" s="11" t="s">
        <v>14</v>
      </c>
      <c r="E5" s="9" t="s">
        <v>6</v>
      </c>
      <c r="F5" s="12">
        <v>121617.69332671713</v>
      </c>
      <c r="H5" s="13"/>
      <c r="I5" s="14"/>
    </row>
    <row r="6" spans="1:9" s="6" customFormat="1" ht="25.5" customHeight="1" x14ac:dyDescent="0.25">
      <c r="B6" s="9" t="s">
        <v>3</v>
      </c>
      <c r="C6" s="10">
        <v>48</v>
      </c>
      <c r="E6" s="9" t="s">
        <v>7</v>
      </c>
      <c r="F6" s="12">
        <v>500000</v>
      </c>
    </row>
    <row r="8" spans="1:9" s="3" customFormat="1" ht="47.25" customHeight="1" x14ac:dyDescent="0.2">
      <c r="B8" s="2" t="s">
        <v>4</v>
      </c>
      <c r="C8" s="2" t="s">
        <v>12</v>
      </c>
      <c r="D8" s="2" t="s">
        <v>11</v>
      </c>
      <c r="E8" s="2" t="s">
        <v>6</v>
      </c>
      <c r="F8" s="2" t="s">
        <v>10</v>
      </c>
      <c r="G8" s="2" t="s">
        <v>9</v>
      </c>
    </row>
    <row r="9" spans="1:9" x14ac:dyDescent="0.3">
      <c r="B9" s="4">
        <v>0</v>
      </c>
      <c r="C9" s="5" t="s">
        <v>0</v>
      </c>
      <c r="D9" s="4" t="s">
        <v>0</v>
      </c>
      <c r="E9" s="5" t="s">
        <v>0</v>
      </c>
      <c r="F9" s="5">
        <v>5000000</v>
      </c>
      <c r="G9" s="4">
        <v>0</v>
      </c>
    </row>
    <row r="10" spans="1:9" x14ac:dyDescent="0.3">
      <c r="B10" s="4">
        <v>1</v>
      </c>
      <c r="C10" s="5">
        <f>F9*$I$4</f>
        <v>46999.999999998094</v>
      </c>
      <c r="D10" s="5">
        <f>E10-C10</f>
        <v>74617.693326719032</v>
      </c>
      <c r="E10" s="5">
        <f>$F$5</f>
        <v>121617.69332671713</v>
      </c>
      <c r="F10" s="5">
        <f>F9-D10</f>
        <v>4925382.3066732809</v>
      </c>
      <c r="G10" s="5">
        <f>G9+D10</f>
        <v>74617.693326719032</v>
      </c>
    </row>
    <row r="11" spans="1:9" x14ac:dyDescent="0.3">
      <c r="B11" s="4">
        <v>2</v>
      </c>
      <c r="C11" s="5">
        <f t="shared" ref="C11:C57" si="0">F10*$I$4</f>
        <v>46298.593682726962</v>
      </c>
      <c r="D11" s="5">
        <f t="shared" ref="D11:D57" si="1">E11-C11</f>
        <v>75319.099643990165</v>
      </c>
      <c r="E11" s="5">
        <f t="shared" ref="E11:E57" si="2">$F$5</f>
        <v>121617.69332671713</v>
      </c>
      <c r="F11" s="5">
        <f t="shared" ref="F11:F57" si="3">F10-D11</f>
        <v>4850063.2070292905</v>
      </c>
      <c r="G11" s="5">
        <f t="shared" ref="G11:G57" si="4">G10+D11</f>
        <v>149936.79297070921</v>
      </c>
    </row>
    <row r="12" spans="1:9" x14ac:dyDescent="0.3">
      <c r="B12" s="4">
        <v>3</v>
      </c>
      <c r="C12" s="5">
        <f t="shared" si="0"/>
        <v>45590.594146073483</v>
      </c>
      <c r="D12" s="5">
        <f t="shared" si="1"/>
        <v>76027.09918064365</v>
      </c>
      <c r="E12" s="5">
        <f t="shared" si="2"/>
        <v>121617.69332671713</v>
      </c>
      <c r="F12" s="5">
        <f t="shared" si="3"/>
        <v>4774036.1078486471</v>
      </c>
      <c r="G12" s="5">
        <f t="shared" si="4"/>
        <v>225963.89215135286</v>
      </c>
    </row>
    <row r="13" spans="1:9" x14ac:dyDescent="0.3">
      <c r="B13" s="4">
        <v>4</v>
      </c>
      <c r="C13" s="5">
        <f t="shared" si="0"/>
        <v>44875.939413775464</v>
      </c>
      <c r="D13" s="5">
        <f t="shared" si="1"/>
        <v>76741.753912941669</v>
      </c>
      <c r="E13" s="5">
        <f t="shared" si="2"/>
        <v>121617.69332671713</v>
      </c>
      <c r="F13" s="5">
        <f t="shared" si="3"/>
        <v>4697294.3539357055</v>
      </c>
      <c r="G13" s="5">
        <f t="shared" si="4"/>
        <v>302705.6460642945</v>
      </c>
    </row>
    <row r="14" spans="1:9" x14ac:dyDescent="0.3">
      <c r="B14" s="4">
        <v>5</v>
      </c>
      <c r="C14" s="5">
        <f t="shared" si="0"/>
        <v>44154.566926993837</v>
      </c>
      <c r="D14" s="5">
        <f t="shared" si="1"/>
        <v>77463.126399723289</v>
      </c>
      <c r="E14" s="5">
        <f t="shared" si="2"/>
        <v>121617.69332671713</v>
      </c>
      <c r="F14" s="5">
        <f t="shared" si="3"/>
        <v>4619831.2275359826</v>
      </c>
      <c r="G14" s="5">
        <f t="shared" si="4"/>
        <v>380168.77246401779</v>
      </c>
    </row>
    <row r="15" spans="1:9" x14ac:dyDescent="0.3">
      <c r="B15" s="4">
        <v>6</v>
      </c>
      <c r="C15" s="5">
        <f t="shared" si="0"/>
        <v>43426.413538836474</v>
      </c>
      <c r="D15" s="5">
        <f t="shared" si="1"/>
        <v>78191.27978788066</v>
      </c>
      <c r="E15" s="5">
        <f t="shared" si="2"/>
        <v>121617.69332671713</v>
      </c>
      <c r="F15" s="5">
        <f t="shared" si="3"/>
        <v>4541639.9477481022</v>
      </c>
      <c r="G15" s="5">
        <f t="shared" si="4"/>
        <v>458360.05225189845</v>
      </c>
    </row>
    <row r="16" spans="1:9" x14ac:dyDescent="0.3">
      <c r="B16" s="4">
        <v>7</v>
      </c>
      <c r="C16" s="5">
        <f t="shared" si="0"/>
        <v>42691.415508830432</v>
      </c>
      <c r="D16" s="5">
        <f t="shared" si="1"/>
        <v>78926.277817886701</v>
      </c>
      <c r="E16" s="5">
        <f t="shared" si="2"/>
        <v>121617.69332671713</v>
      </c>
      <c r="F16" s="5">
        <f t="shared" si="3"/>
        <v>4462713.6699302159</v>
      </c>
      <c r="G16" s="5">
        <f t="shared" si="4"/>
        <v>537286.33006978512</v>
      </c>
    </row>
    <row r="17" spans="2:7" x14ac:dyDescent="0.3">
      <c r="B17" s="4">
        <v>8</v>
      </c>
      <c r="C17" s="5">
        <f t="shared" si="0"/>
        <v>41949.508497342329</v>
      </c>
      <c r="D17" s="5">
        <f t="shared" si="1"/>
        <v>79668.184829374804</v>
      </c>
      <c r="E17" s="5">
        <f t="shared" si="2"/>
        <v>121617.69332671713</v>
      </c>
      <c r="F17" s="5">
        <f t="shared" si="3"/>
        <v>4383045.4851008411</v>
      </c>
      <c r="G17" s="5">
        <f t="shared" si="4"/>
        <v>616954.5148991599</v>
      </c>
    </row>
    <row r="18" spans="2:7" x14ac:dyDescent="0.3">
      <c r="B18" s="4">
        <v>9</v>
      </c>
      <c r="C18" s="5">
        <f t="shared" si="0"/>
        <v>41200.627559946239</v>
      </c>
      <c r="D18" s="5">
        <f t="shared" si="1"/>
        <v>80417.065766770887</v>
      </c>
      <c r="E18" s="5">
        <f t="shared" si="2"/>
        <v>121617.69332671713</v>
      </c>
      <c r="F18" s="5">
        <f t="shared" si="3"/>
        <v>4302628.4193340698</v>
      </c>
      <c r="G18" s="5">
        <f t="shared" si="4"/>
        <v>697371.58066593076</v>
      </c>
    </row>
    <row r="19" spans="2:7" x14ac:dyDescent="0.3">
      <c r="B19" s="4">
        <v>10</v>
      </c>
      <c r="C19" s="5">
        <f t="shared" si="0"/>
        <v>40444.707141738618</v>
      </c>
      <c r="D19" s="5">
        <f t="shared" si="1"/>
        <v>81172.986184978508</v>
      </c>
      <c r="E19" s="5">
        <f t="shared" si="2"/>
        <v>121617.69332671713</v>
      </c>
      <c r="F19" s="5">
        <f t="shared" si="3"/>
        <v>4221455.433149091</v>
      </c>
      <c r="G19" s="5">
        <f t="shared" si="4"/>
        <v>778544.56685090926</v>
      </c>
    </row>
    <row r="20" spans="2:7" x14ac:dyDescent="0.3">
      <c r="B20" s="4">
        <v>11</v>
      </c>
      <c r="C20" s="5">
        <f t="shared" si="0"/>
        <v>39681.681071599844</v>
      </c>
      <c r="D20" s="5">
        <f t="shared" si="1"/>
        <v>81936.012255117283</v>
      </c>
      <c r="E20" s="5">
        <f t="shared" si="2"/>
        <v>121617.69332671713</v>
      </c>
      <c r="F20" s="5">
        <f t="shared" si="3"/>
        <v>4139519.4208939737</v>
      </c>
      <c r="G20" s="5">
        <f t="shared" si="4"/>
        <v>860480.57910602656</v>
      </c>
    </row>
    <row r="21" spans="2:7" x14ac:dyDescent="0.3">
      <c r="B21" s="4">
        <v>12</v>
      </c>
      <c r="C21" s="5">
        <f t="shared" si="0"/>
        <v>38911.482556401774</v>
      </c>
      <c r="D21" s="5">
        <f t="shared" si="1"/>
        <v>82706.210770315345</v>
      </c>
      <c r="E21" s="5">
        <f t="shared" si="2"/>
        <v>121617.69332671713</v>
      </c>
      <c r="F21" s="5">
        <f t="shared" si="3"/>
        <v>4056813.2101236582</v>
      </c>
      <c r="G21" s="5">
        <f t="shared" si="4"/>
        <v>943186.78987634194</v>
      </c>
    </row>
    <row r="22" spans="2:7" x14ac:dyDescent="0.3">
      <c r="B22" s="4">
        <v>13</v>
      </c>
      <c r="C22" s="5">
        <f t="shared" si="0"/>
        <v>38134.044175160838</v>
      </c>
      <c r="D22" s="5">
        <f t="shared" si="1"/>
        <v>83483.649151556281</v>
      </c>
      <c r="E22" s="5">
        <f t="shared" si="2"/>
        <v>121617.69332671713</v>
      </c>
      <c r="F22" s="5">
        <f t="shared" si="3"/>
        <v>3973329.560972102</v>
      </c>
      <c r="G22" s="5">
        <f t="shared" si="4"/>
        <v>1026670.4390278982</v>
      </c>
    </row>
    <row r="23" spans="2:7" x14ac:dyDescent="0.3">
      <c r="B23" s="4">
        <v>14</v>
      </c>
      <c r="C23" s="5">
        <f t="shared" si="0"/>
        <v>37349.297873136245</v>
      </c>
      <c r="D23" s="5">
        <f t="shared" si="1"/>
        <v>84268.395453580888</v>
      </c>
      <c r="E23" s="5">
        <f t="shared" si="2"/>
        <v>121617.69332671713</v>
      </c>
      <c r="F23" s="5">
        <f t="shared" si="3"/>
        <v>3889061.1655185213</v>
      </c>
      <c r="G23" s="5">
        <f t="shared" si="4"/>
        <v>1110938.8344814791</v>
      </c>
    </row>
    <row r="24" spans="2:7" x14ac:dyDescent="0.3">
      <c r="B24" s="4">
        <v>15</v>
      </c>
      <c r="C24" s="5">
        <f t="shared" si="0"/>
        <v>36557.174955872615</v>
      </c>
      <c r="D24" s="5">
        <f t="shared" si="1"/>
        <v>85060.518370844511</v>
      </c>
      <c r="E24" s="5">
        <f t="shared" si="2"/>
        <v>121617.69332671713</v>
      </c>
      <c r="F24" s="5">
        <f t="shared" si="3"/>
        <v>3804000.6471476769</v>
      </c>
      <c r="G24" s="5">
        <f t="shared" si="4"/>
        <v>1195999.3528523236</v>
      </c>
    </row>
    <row r="25" spans="2:7" x14ac:dyDescent="0.3">
      <c r="B25" s="4">
        <v>16</v>
      </c>
      <c r="C25" s="5">
        <f t="shared" si="0"/>
        <v>35757.606083186714</v>
      </c>
      <c r="D25" s="5">
        <f t="shared" si="1"/>
        <v>85860.087243530405</v>
      </c>
      <c r="E25" s="5">
        <f t="shared" si="2"/>
        <v>121617.69332671713</v>
      </c>
      <c r="F25" s="5">
        <f t="shared" si="3"/>
        <v>3718140.5599041465</v>
      </c>
      <c r="G25" s="5">
        <f t="shared" si="4"/>
        <v>1281859.440095854</v>
      </c>
    </row>
    <row r="26" spans="2:7" x14ac:dyDescent="0.3">
      <c r="B26" s="4">
        <v>17</v>
      </c>
      <c r="C26" s="5">
        <f t="shared" si="0"/>
        <v>34950.521263097558</v>
      </c>
      <c r="D26" s="5">
        <f t="shared" si="1"/>
        <v>86667.172063619568</v>
      </c>
      <c r="E26" s="5">
        <f t="shared" si="2"/>
        <v>121617.69332671713</v>
      </c>
      <c r="F26" s="5">
        <f t="shared" si="3"/>
        <v>3631473.3878405271</v>
      </c>
      <c r="G26" s="5">
        <f t="shared" si="4"/>
        <v>1368526.6121594736</v>
      </c>
    </row>
    <row r="27" spans="2:7" x14ac:dyDescent="0.3">
      <c r="B27" s="4">
        <v>18</v>
      </c>
      <c r="C27" s="5">
        <f t="shared" si="0"/>
        <v>34135.849845699573</v>
      </c>
      <c r="D27" s="5">
        <f t="shared" si="1"/>
        <v>87481.843481017553</v>
      </c>
      <c r="E27" s="5">
        <f t="shared" si="2"/>
        <v>121617.69332671713</v>
      </c>
      <c r="F27" s="5">
        <f t="shared" si="3"/>
        <v>3543991.5443595094</v>
      </c>
      <c r="G27" s="5">
        <f t="shared" si="4"/>
        <v>1456008.4556404911</v>
      </c>
    </row>
    <row r="28" spans="2:7" x14ac:dyDescent="0.3">
      <c r="B28" s="4">
        <v>19</v>
      </c>
      <c r="C28" s="5">
        <f t="shared" si="0"/>
        <v>33313.520516978038</v>
      </c>
      <c r="D28" s="5">
        <f t="shared" si="1"/>
        <v>88304.172809739088</v>
      </c>
      <c r="E28" s="5">
        <f t="shared" si="2"/>
        <v>121617.69332671713</v>
      </c>
      <c r="F28" s="5">
        <f t="shared" si="3"/>
        <v>3455687.3715497702</v>
      </c>
      <c r="G28" s="5">
        <f t="shared" si="4"/>
        <v>1544312.6284502302</v>
      </c>
    </row>
    <row r="29" spans="2:7" x14ac:dyDescent="0.3">
      <c r="B29" s="4">
        <v>20</v>
      </c>
      <c r="C29" s="5">
        <f t="shared" si="0"/>
        <v>32483.461292566524</v>
      </c>
      <c r="D29" s="5">
        <f t="shared" si="1"/>
        <v>89134.232034150598</v>
      </c>
      <c r="E29" s="5">
        <f t="shared" si="2"/>
        <v>121617.69332671713</v>
      </c>
      <c r="F29" s="5">
        <f t="shared" si="3"/>
        <v>3366553.1395156197</v>
      </c>
      <c r="G29" s="5">
        <f t="shared" si="4"/>
        <v>1633446.8604843807</v>
      </c>
    </row>
    <row r="30" spans="2:7" x14ac:dyDescent="0.3">
      <c r="B30" s="4">
        <v>21</v>
      </c>
      <c r="C30" s="5">
        <f t="shared" si="0"/>
        <v>31645.599511445544</v>
      </c>
      <c r="D30" s="5">
        <f t="shared" si="1"/>
        <v>89972.093815271583</v>
      </c>
      <c r="E30" s="5">
        <f t="shared" si="2"/>
        <v>121617.69332671713</v>
      </c>
      <c r="F30" s="5">
        <f t="shared" si="3"/>
        <v>3276581.045700348</v>
      </c>
      <c r="G30" s="5">
        <f t="shared" si="4"/>
        <v>1723418.9542996523</v>
      </c>
    </row>
    <row r="31" spans="2:7" x14ac:dyDescent="0.3">
      <c r="B31" s="4">
        <v>22</v>
      </c>
      <c r="C31" s="5">
        <f t="shared" si="0"/>
        <v>30799.861829582023</v>
      </c>
      <c r="D31" s="5">
        <f t="shared" si="1"/>
        <v>90817.831497135106</v>
      </c>
      <c r="E31" s="5">
        <f t="shared" si="2"/>
        <v>121617.69332671713</v>
      </c>
      <c r="F31" s="5">
        <f t="shared" si="3"/>
        <v>3185763.2142032129</v>
      </c>
      <c r="G31" s="5">
        <f t="shared" si="4"/>
        <v>1814236.7857967874</v>
      </c>
    </row>
    <row r="32" spans="2:7" x14ac:dyDescent="0.3">
      <c r="B32" s="4">
        <v>23</v>
      </c>
      <c r="C32" s="5">
        <f t="shared" si="0"/>
        <v>29946.174213508988</v>
      </c>
      <c r="D32" s="5">
        <f t="shared" si="1"/>
        <v>91671.519113208138</v>
      </c>
      <c r="E32" s="5">
        <f t="shared" si="2"/>
        <v>121617.69332671713</v>
      </c>
      <c r="F32" s="5">
        <f t="shared" si="3"/>
        <v>3094091.6950900047</v>
      </c>
      <c r="G32" s="5">
        <f t="shared" si="4"/>
        <v>1905908.3049099955</v>
      </c>
    </row>
    <row r="33" spans="2:7" x14ac:dyDescent="0.3">
      <c r="B33" s="4">
        <v>24</v>
      </c>
      <c r="C33" s="5">
        <f t="shared" si="0"/>
        <v>29084.461933844865</v>
      </c>
      <c r="D33" s="5">
        <f t="shared" si="1"/>
        <v>92533.231392872258</v>
      </c>
      <c r="E33" s="5">
        <f t="shared" si="2"/>
        <v>121617.69332671713</v>
      </c>
      <c r="F33" s="5">
        <f t="shared" si="3"/>
        <v>3001558.4636971327</v>
      </c>
      <c r="G33" s="5">
        <f t="shared" si="4"/>
        <v>1998441.5363028678</v>
      </c>
    </row>
    <row r="34" spans="2:7" x14ac:dyDescent="0.3">
      <c r="B34" s="4">
        <v>25</v>
      </c>
      <c r="C34" s="5">
        <f t="shared" si="0"/>
        <v>28214.649558751902</v>
      </c>
      <c r="D34" s="5">
        <f t="shared" si="1"/>
        <v>93403.043767965224</v>
      </c>
      <c r="E34" s="5">
        <f t="shared" si="2"/>
        <v>121617.69332671713</v>
      </c>
      <c r="F34" s="5">
        <f t="shared" si="3"/>
        <v>2908155.4199291673</v>
      </c>
      <c r="G34" s="5">
        <f t="shared" si="4"/>
        <v>2091844.580070833</v>
      </c>
    </row>
    <row r="35" spans="2:7" x14ac:dyDescent="0.3">
      <c r="B35" s="4">
        <v>26</v>
      </c>
      <c r="C35" s="5">
        <f t="shared" si="0"/>
        <v>27336.660947333065</v>
      </c>
      <c r="D35" s="5">
        <f t="shared" si="1"/>
        <v>94281.032379384065</v>
      </c>
      <c r="E35" s="5">
        <f t="shared" si="2"/>
        <v>121617.69332671713</v>
      </c>
      <c r="F35" s="5">
        <f t="shared" si="3"/>
        <v>2813874.3875497831</v>
      </c>
      <c r="G35" s="5">
        <f t="shared" si="4"/>
        <v>2186125.6124502169</v>
      </c>
    </row>
    <row r="36" spans="2:7" x14ac:dyDescent="0.3">
      <c r="B36" s="4">
        <v>27</v>
      </c>
      <c r="C36" s="5">
        <f t="shared" si="0"/>
        <v>26450.419242966887</v>
      </c>
      <c r="D36" s="5">
        <f t="shared" si="1"/>
        <v>95167.274083750235</v>
      </c>
      <c r="E36" s="5">
        <f t="shared" si="2"/>
        <v>121617.69332671713</v>
      </c>
      <c r="F36" s="5">
        <f t="shared" si="3"/>
        <v>2718707.1134660328</v>
      </c>
      <c r="G36" s="5">
        <f t="shared" si="4"/>
        <v>2281292.8865339672</v>
      </c>
    </row>
    <row r="37" spans="2:7" x14ac:dyDescent="0.3">
      <c r="B37" s="4">
        <v>28</v>
      </c>
      <c r="C37" s="5">
        <f t="shared" si="0"/>
        <v>25555.846866579672</v>
      </c>
      <c r="D37" s="5">
        <f t="shared" si="1"/>
        <v>96061.846460137458</v>
      </c>
      <c r="E37" s="5">
        <f t="shared" si="2"/>
        <v>121617.69332671713</v>
      </c>
      <c r="F37" s="5">
        <f t="shared" si="3"/>
        <v>2622645.2670058953</v>
      </c>
      <c r="G37" s="5">
        <f t="shared" si="4"/>
        <v>2377354.7329941047</v>
      </c>
    </row>
    <row r="38" spans="2:7" x14ac:dyDescent="0.3">
      <c r="B38" s="4">
        <v>29</v>
      </c>
      <c r="C38" s="5">
        <f t="shared" si="0"/>
        <v>24652.865509854415</v>
      </c>
      <c r="D38" s="5">
        <f t="shared" si="1"/>
        <v>96964.827816862715</v>
      </c>
      <c r="E38" s="5">
        <f t="shared" si="2"/>
        <v>121617.69332671713</v>
      </c>
      <c r="F38" s="5">
        <f t="shared" si="3"/>
        <v>2525680.4391890327</v>
      </c>
      <c r="G38" s="5">
        <f t="shared" si="4"/>
        <v>2474319.5608109673</v>
      </c>
    </row>
    <row r="39" spans="2:7" x14ac:dyDescent="0.3">
      <c r="B39" s="4">
        <v>30</v>
      </c>
      <c r="C39" s="5">
        <f t="shared" si="0"/>
        <v>23741.396128375945</v>
      </c>
      <c r="D39" s="5">
        <f t="shared" si="1"/>
        <v>97876.297198341184</v>
      </c>
      <c r="E39" s="5">
        <f t="shared" si="2"/>
        <v>121617.69332671713</v>
      </c>
      <c r="F39" s="5">
        <f t="shared" si="3"/>
        <v>2427804.1419906914</v>
      </c>
      <c r="G39" s="5">
        <f t="shared" si="4"/>
        <v>2572195.8580093086</v>
      </c>
    </row>
    <row r="40" spans="2:7" x14ac:dyDescent="0.3">
      <c r="B40" s="4">
        <v>31</v>
      </c>
      <c r="C40" s="5">
        <f t="shared" si="0"/>
        <v>22821.358934711574</v>
      </c>
      <c r="D40" s="5">
        <f t="shared" si="1"/>
        <v>98796.334392005549</v>
      </c>
      <c r="E40" s="5">
        <f t="shared" si="2"/>
        <v>121617.69332671713</v>
      </c>
      <c r="F40" s="5">
        <f t="shared" si="3"/>
        <v>2329007.8075986858</v>
      </c>
      <c r="G40" s="5">
        <f t="shared" si="4"/>
        <v>2670992.1924013142</v>
      </c>
    </row>
    <row r="41" spans="2:7" x14ac:dyDescent="0.3">
      <c r="B41" s="4">
        <v>32</v>
      </c>
      <c r="C41" s="5">
        <f t="shared" si="0"/>
        <v>21892.673391426761</v>
      </c>
      <c r="D41" s="5">
        <f t="shared" si="1"/>
        <v>99725.019935290358</v>
      </c>
      <c r="E41" s="5">
        <f t="shared" si="2"/>
        <v>121617.69332671713</v>
      </c>
      <c r="F41" s="5">
        <f t="shared" si="3"/>
        <v>2229282.7876633955</v>
      </c>
      <c r="G41" s="5">
        <f t="shared" si="4"/>
        <v>2770717.2123366045</v>
      </c>
    </row>
    <row r="42" spans="2:7" x14ac:dyDescent="0.3">
      <c r="B42" s="4">
        <v>33</v>
      </c>
      <c r="C42" s="5">
        <f t="shared" si="0"/>
        <v>20955.258204035068</v>
      </c>
      <c r="D42" s="5">
        <f t="shared" si="1"/>
        <v>100662.43512268206</v>
      </c>
      <c r="E42" s="5">
        <f t="shared" si="2"/>
        <v>121617.69332671713</v>
      </c>
      <c r="F42" s="5">
        <f t="shared" si="3"/>
        <v>2128620.3525407133</v>
      </c>
      <c r="G42" s="5">
        <f t="shared" si="4"/>
        <v>2871379.6474592867</v>
      </c>
    </row>
    <row r="43" spans="2:7" x14ac:dyDescent="0.3">
      <c r="B43" s="4">
        <v>34</v>
      </c>
      <c r="C43" s="5">
        <f t="shared" si="0"/>
        <v>20009.031313881893</v>
      </c>
      <c r="D43" s="5">
        <f t="shared" si="1"/>
        <v>101608.66201283524</v>
      </c>
      <c r="E43" s="5">
        <f t="shared" si="2"/>
        <v>121617.69332671713</v>
      </c>
      <c r="F43" s="5">
        <f t="shared" si="3"/>
        <v>2027011.690527878</v>
      </c>
      <c r="G43" s="5">
        <f t="shared" si="4"/>
        <v>2972988.3094721218</v>
      </c>
    </row>
    <row r="44" spans="2:7" x14ac:dyDescent="0.3">
      <c r="B44" s="4">
        <v>35</v>
      </c>
      <c r="C44" s="5">
        <f t="shared" si="0"/>
        <v>19053.90989096128</v>
      </c>
      <c r="D44" s="5">
        <f t="shared" si="1"/>
        <v>102563.78343575585</v>
      </c>
      <c r="E44" s="5">
        <f t="shared" si="2"/>
        <v>121617.69332671713</v>
      </c>
      <c r="F44" s="5">
        <f t="shared" si="3"/>
        <v>1924447.9070921221</v>
      </c>
      <c r="G44" s="5">
        <f t="shared" si="4"/>
        <v>3075552.0929078776</v>
      </c>
    </row>
    <row r="45" spans="2:7" x14ac:dyDescent="0.3">
      <c r="B45" s="4">
        <v>36</v>
      </c>
      <c r="C45" s="5">
        <f t="shared" si="0"/>
        <v>18089.810326665214</v>
      </c>
      <c r="D45" s="5">
        <f t="shared" si="1"/>
        <v>103527.88300005191</v>
      </c>
      <c r="E45" s="5">
        <f t="shared" si="2"/>
        <v>121617.69332671713</v>
      </c>
      <c r="F45" s="5">
        <f t="shared" si="3"/>
        <v>1820920.0240920703</v>
      </c>
      <c r="G45" s="5">
        <f t="shared" si="4"/>
        <v>3179079.9759079297</v>
      </c>
    </row>
    <row r="46" spans="2:7" x14ac:dyDescent="0.3">
      <c r="B46" s="4">
        <v>37</v>
      </c>
      <c r="C46" s="5">
        <f t="shared" si="0"/>
        <v>17116.648226464768</v>
      </c>
      <c r="D46" s="5">
        <f t="shared" si="1"/>
        <v>104501.04510025236</v>
      </c>
      <c r="E46" s="5">
        <f t="shared" si="2"/>
        <v>121617.69332671713</v>
      </c>
      <c r="F46" s="5">
        <f t="shared" si="3"/>
        <v>1716418.9789918179</v>
      </c>
      <c r="G46" s="5">
        <f t="shared" si="4"/>
        <v>3283581.0210081819</v>
      </c>
    </row>
    <row r="47" spans="2:7" x14ac:dyDescent="0.3">
      <c r="B47" s="4">
        <v>38</v>
      </c>
      <c r="C47" s="5">
        <f t="shared" si="0"/>
        <v>16134.338402522433</v>
      </c>
      <c r="D47" s="5">
        <f t="shared" si="1"/>
        <v>105483.35492419469</v>
      </c>
      <c r="E47" s="5">
        <f t="shared" si="2"/>
        <v>121617.69332671713</v>
      </c>
      <c r="F47" s="5">
        <f t="shared" si="3"/>
        <v>1610935.6240676232</v>
      </c>
      <c r="G47" s="5">
        <f t="shared" si="4"/>
        <v>3389064.3759323764</v>
      </c>
    </row>
    <row r="48" spans="2:7" x14ac:dyDescent="0.3">
      <c r="B48" s="4">
        <v>39</v>
      </c>
      <c r="C48" s="5">
        <f t="shared" si="0"/>
        <v>15142.794866235043</v>
      </c>
      <c r="D48" s="5">
        <f t="shared" si="1"/>
        <v>106474.89846048209</v>
      </c>
      <c r="E48" s="5">
        <f t="shared" si="2"/>
        <v>121617.69332671713</v>
      </c>
      <c r="F48" s="5">
        <f t="shared" si="3"/>
        <v>1504460.7256071412</v>
      </c>
      <c r="G48" s="5">
        <f t="shared" si="4"/>
        <v>3495539.2743928586</v>
      </c>
    </row>
    <row r="49" spans="2:7" x14ac:dyDescent="0.3">
      <c r="B49" s="4">
        <v>40</v>
      </c>
      <c r="C49" s="5">
        <f t="shared" si="0"/>
        <v>14141.930820706553</v>
      </c>
      <c r="D49" s="5">
        <f t="shared" si="1"/>
        <v>107475.76250601058</v>
      </c>
      <c r="E49" s="5">
        <f t="shared" si="2"/>
        <v>121617.69332671713</v>
      </c>
      <c r="F49" s="5">
        <f t="shared" si="3"/>
        <v>1396984.9631011307</v>
      </c>
      <c r="G49" s="5">
        <f t="shared" si="4"/>
        <v>3603015.0368988691</v>
      </c>
    </row>
    <row r="50" spans="2:7" x14ac:dyDescent="0.3">
      <c r="B50" s="4">
        <v>41</v>
      </c>
      <c r="C50" s="5">
        <f t="shared" si="0"/>
        <v>13131.658653150096</v>
      </c>
      <c r="D50" s="5">
        <f t="shared" si="1"/>
        <v>108486.03467356703</v>
      </c>
      <c r="E50" s="5">
        <f t="shared" si="2"/>
        <v>121617.69332671713</v>
      </c>
      <c r="F50" s="5">
        <f t="shared" si="3"/>
        <v>1288498.9284275637</v>
      </c>
      <c r="G50" s="5">
        <f t="shared" si="4"/>
        <v>3711501.071572436</v>
      </c>
    </row>
    <row r="51" spans="2:7" x14ac:dyDescent="0.3">
      <c r="B51" s="4">
        <v>42</v>
      </c>
      <c r="C51" s="5">
        <f t="shared" si="0"/>
        <v>12111.889927218608</v>
      </c>
      <c r="D51" s="5">
        <f t="shared" si="1"/>
        <v>109505.80339949852</v>
      </c>
      <c r="E51" s="5">
        <f t="shared" si="2"/>
        <v>121617.69332671713</v>
      </c>
      <c r="F51" s="5">
        <f t="shared" si="3"/>
        <v>1178993.1250280652</v>
      </c>
      <c r="G51" s="5">
        <f t="shared" si="4"/>
        <v>3821006.8749719346</v>
      </c>
    </row>
    <row r="52" spans="2:7" x14ac:dyDescent="0.3">
      <c r="B52" s="4">
        <v>43</v>
      </c>
      <c r="C52" s="5">
        <f t="shared" si="0"/>
        <v>11082.535375263364</v>
      </c>
      <c r="D52" s="5">
        <f t="shared" si="1"/>
        <v>110535.15795145376</v>
      </c>
      <c r="E52" s="5">
        <f t="shared" si="2"/>
        <v>121617.69332671713</v>
      </c>
      <c r="F52" s="5">
        <f t="shared" si="3"/>
        <v>1068457.9670766115</v>
      </c>
      <c r="G52" s="5">
        <f t="shared" si="4"/>
        <v>3931542.0329233883</v>
      </c>
    </row>
    <row r="53" spans="2:7" x14ac:dyDescent="0.3">
      <c r="B53" s="4">
        <v>44</v>
      </c>
      <c r="C53" s="5">
        <f t="shared" si="0"/>
        <v>10043.50489051974</v>
      </c>
      <c r="D53" s="5">
        <f t="shared" si="1"/>
        <v>111574.18843619738</v>
      </c>
      <c r="E53" s="5">
        <f t="shared" si="2"/>
        <v>121617.69332671713</v>
      </c>
      <c r="F53" s="5">
        <f t="shared" si="3"/>
        <v>956883.77864041412</v>
      </c>
      <c r="G53" s="5">
        <f t="shared" si="4"/>
        <v>4043116.2213595859</v>
      </c>
    </row>
    <row r="54" spans="2:7" x14ac:dyDescent="0.3">
      <c r="B54" s="4">
        <v>45</v>
      </c>
      <c r="C54" s="5">
        <f t="shared" si="0"/>
        <v>8994.707519219528</v>
      </c>
      <c r="D54" s="5">
        <f t="shared" si="1"/>
        <v>112622.98580749759</v>
      </c>
      <c r="E54" s="5">
        <f t="shared" si="2"/>
        <v>121617.69332671713</v>
      </c>
      <c r="F54" s="5">
        <f t="shared" si="3"/>
        <v>844260.79283291649</v>
      </c>
      <c r="G54" s="5">
        <f t="shared" si="4"/>
        <v>4155739.2071670834</v>
      </c>
    </row>
    <row r="55" spans="2:7" x14ac:dyDescent="0.3">
      <c r="B55" s="4">
        <v>46</v>
      </c>
      <c r="C55" s="5">
        <f t="shared" si="0"/>
        <v>7936.0514526290926</v>
      </c>
      <c r="D55" s="5">
        <f t="shared" si="1"/>
        <v>113681.64187408803</v>
      </c>
      <c r="E55" s="5">
        <f t="shared" si="2"/>
        <v>121617.69332671713</v>
      </c>
      <c r="F55" s="5">
        <f t="shared" si="3"/>
        <v>730579.1509588284</v>
      </c>
      <c r="G55" s="5">
        <f t="shared" si="4"/>
        <v>4269420.8490411714</v>
      </c>
    </row>
    <row r="56" spans="2:7" x14ac:dyDescent="0.3">
      <c r="B56" s="4">
        <v>47</v>
      </c>
      <c r="C56" s="5">
        <f t="shared" si="0"/>
        <v>6867.4440190127079</v>
      </c>
      <c r="D56" s="5">
        <f t="shared" si="1"/>
        <v>114750.24930770442</v>
      </c>
      <c r="E56" s="5">
        <f t="shared" si="2"/>
        <v>121617.69332671713</v>
      </c>
      <c r="F56" s="5">
        <f t="shared" si="3"/>
        <v>615828.901651124</v>
      </c>
      <c r="G56" s="5">
        <f t="shared" si="4"/>
        <v>4384171.0983488755</v>
      </c>
    </row>
    <row r="57" spans="2:7" x14ac:dyDescent="0.3">
      <c r="B57" s="4">
        <v>48</v>
      </c>
      <c r="C57" s="5">
        <f t="shared" si="0"/>
        <v>5788.7916755203305</v>
      </c>
      <c r="D57" s="5">
        <f t="shared" si="1"/>
        <v>115828.90165119679</v>
      </c>
      <c r="E57" s="5">
        <f t="shared" si="2"/>
        <v>121617.69332671713</v>
      </c>
      <c r="F57" s="5">
        <f t="shared" si="3"/>
        <v>499999.99999992724</v>
      </c>
      <c r="G57" s="5">
        <f t="shared" si="4"/>
        <v>4500000.0000000726</v>
      </c>
    </row>
  </sheetData>
  <conditionalFormatting sqref="C10:D5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{8650D6EE-84FC-4C0F-A91D-05AA95FB7008}</x14:id>
        </ext>
      </extLst>
    </cfRule>
  </conditionalFormatting>
  <conditionalFormatting sqref="F9:G5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{3EB4CA63-0883-4016-96E7-4860911A94F0}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50D6EE-84FC-4C0F-A91D-05AA95FB70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C10:D57</xm:sqref>
        </x14:conditionalFormatting>
        <x14:conditionalFormatting xmlns:xm="http://schemas.microsoft.com/office/excel/2006/main">
          <x14:cfRule type="dataBar" id="{3EB4CA63-0883-4016-96E7-4860911A94F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F9:G57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9D5F-2283-44A3-94EF-A0C4374D33D2}">
  <dimension ref="A1"/>
  <sheetViews>
    <sheetView showGridLines="0" topLeftCell="A34" workbookViewId="0">
      <selection activeCell="I59" sqref="I5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Leasing</vt:lpstr>
      <vt:lpstr>Leasing_2</vt:lpstr>
      <vt:lpstr>Leasing 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TRACID</dc:creator>
  <cp:lastModifiedBy>LML</cp:lastModifiedBy>
  <dcterms:created xsi:type="dcterms:W3CDTF">2013-03-07T19:53:45Z</dcterms:created>
  <dcterms:modified xsi:type="dcterms:W3CDTF">2023-03-31T09:16:33Z</dcterms:modified>
</cp:coreProperties>
</file>